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20055" windowHeight="12030"/>
  </bookViews>
  <sheets>
    <sheet name="Φύλλο1" sheetId="1" r:id="rId1"/>
    <sheet name="Φύλλο2" sheetId="2" r:id="rId2"/>
    <sheet name="Φύλλο3" sheetId="3" r:id="rId3"/>
  </sheets>
  <calcPr calcId="125725"/>
</workbook>
</file>

<file path=xl/calcChain.xml><?xml version="1.0" encoding="utf-8"?>
<calcChain xmlns="http://schemas.openxmlformats.org/spreadsheetml/2006/main">
  <c r="D6" i="1"/>
  <c r="F6" s="1"/>
  <c r="F7" s="1"/>
  <c r="D5"/>
  <c r="F5"/>
  <c r="E6"/>
  <c r="E5"/>
  <c r="F9" l="1"/>
  <c r="F8"/>
  <c r="F10" l="1"/>
  <c r="F11" s="1"/>
</calcChain>
</file>

<file path=xl/sharedStrings.xml><?xml version="1.0" encoding="utf-8"?>
<sst xmlns="http://schemas.openxmlformats.org/spreadsheetml/2006/main" count="27" uniqueCount="23">
  <si>
    <t>ΠΡΟΕΚΤΙΜΗΣΗ ΑΜΟΙΒΗΣ ΤΟΠΟΓΡΑΦΙΚΩΝ ΑΠΟΤΥΠΩΣΕΩΝ</t>
  </si>
  <si>
    <t>ΑΡΘΡΟ</t>
  </si>
  <si>
    <t>ΠΕΡΙΓΡΑΦΗ ΕΡΓΑΣΙΑΣ</t>
  </si>
  <si>
    <t>ΜΟΝΑΔΑ</t>
  </si>
  <si>
    <t>ΠΟΣΟΤΗΤΑ Ή ΤΙΜΗ</t>
  </si>
  <si>
    <t>ΤΙΜΗ ΜΟΝΑΔΟΣ</t>
  </si>
  <si>
    <t>ΠΡΟΕΚΤΙΜΟΜΕΝΗ ΑΜΟΙΒΗ</t>
  </si>
  <si>
    <t>ΤΟΠ.6</t>
  </si>
  <si>
    <t>Επίγειες τοπογραφικές αποτυπώσεις δομημένων εκτάσεων. ΙΙ αραιοδομημένη περιοχή με κλίση από 0 έως 10%</t>
  </si>
  <si>
    <t>ευρώ</t>
  </si>
  <si>
    <t>ΣΥΝΟΛΟ</t>
  </si>
  <si>
    <t>ΑΠΡΟΒΛΕΠΤΑ 15%</t>
  </si>
  <si>
    <t>ΣΥΝΟΛΟ ΜΕ ΑΠΡΟΒΛΕΠΤΑ</t>
  </si>
  <si>
    <t>Φ.Π.Α.</t>
  </si>
  <si>
    <t>ΣΥΝΟΛΟ ΜΕ Φ.Π.Α.</t>
  </si>
  <si>
    <r>
      <t xml:space="preserve">ΣΥΝΤΕΛΕΣΤΗΣ </t>
    </r>
    <r>
      <rPr>
        <b/>
        <sz val="11"/>
        <color theme="1"/>
        <rFont val="Calibri"/>
        <family val="2"/>
        <charset val="161"/>
        <scheme val="minor"/>
      </rPr>
      <t xml:space="preserve">τκ = 1,218 </t>
    </r>
    <r>
      <rPr>
        <sz val="11"/>
        <color theme="1"/>
        <rFont val="Calibri"/>
        <family val="2"/>
        <charset val="161"/>
        <scheme val="minor"/>
      </rPr>
      <t xml:space="preserve"> ΕΓΚΥΚΛΙΟΣ 3 (Αρ. Πρωτ. ΔΝΣ/12546/ΦΝ 439.6/19-3-2019)  </t>
    </r>
  </si>
  <si>
    <t>Γρεβενά 10/6/2019</t>
  </si>
  <si>
    <t>Ο ΣΥΝΤΑΞΑΣ</t>
  </si>
  <si>
    <t>ΠΟΥΛΙΟΣ ΘΕΟΔΩΡΟΣ</t>
  </si>
  <si>
    <t>ΜΗΧΑΝΟΛΟΓΟΣ ΜΗΧΑΝΙΚΟΣ</t>
  </si>
  <si>
    <t>Ο ΘΕΩΡΗΣΑΣ</t>
  </si>
  <si>
    <t>ΤΟΤΙΔΗΣ ΕΠΑΜΕΙΝΩΝΔΑΣ</t>
  </si>
  <si>
    <t>ΠΟΛΙΤΙΚΟΣ ΜΗΧΑΝΙΚΟΣ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</si>
</sst>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4" fontId="0" fillId="0" borderId="1" xfId="0" applyNumberFormat="1" applyBorder="1" applyAlignment="1">
      <alignment horizontal="center" vertical="top" wrapText="1"/>
    </xf>
    <xf numFmtId="4" fontId="0" fillId="0" borderId="1" xfId="0" applyNumberFormat="1" applyBorder="1" applyAlignment="1">
      <alignment horizontal="right" vertical="top" wrapText="1" indent="2"/>
    </xf>
    <xf numFmtId="0" fontId="0" fillId="0" borderId="1" xfId="0" applyBorder="1" applyAlignment="1">
      <alignment horizontal="center" vertical="top"/>
    </xf>
    <xf numFmtId="4" fontId="1" fillId="0" borderId="1" xfId="0" applyNumberFormat="1" applyFont="1" applyBorder="1" applyAlignment="1">
      <alignment horizontal="right" indent="2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right" indent="3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tabSelected="1" workbookViewId="0">
      <selection activeCell="C22" sqref="C22"/>
    </sheetView>
  </sheetViews>
  <sheetFormatPr defaultRowHeight="15"/>
  <cols>
    <col min="2" max="2" width="53.28515625" customWidth="1"/>
    <col min="3" max="3" width="16" customWidth="1"/>
    <col min="4" max="4" width="15.28515625" customWidth="1"/>
    <col min="5" max="5" width="15.7109375" customWidth="1"/>
    <col min="6" max="6" width="20.42578125" customWidth="1"/>
  </cols>
  <sheetData>
    <row r="1" spans="1:6" ht="15.75">
      <c r="A1" s="10" t="s">
        <v>0</v>
      </c>
      <c r="B1" s="11"/>
      <c r="C1" s="11"/>
      <c r="D1" s="11"/>
      <c r="E1" s="11"/>
      <c r="F1" s="11"/>
    </row>
    <row r="2" spans="1:6">
      <c r="A2" s="11" t="s">
        <v>15</v>
      </c>
      <c r="B2" s="11"/>
      <c r="C2" s="11"/>
      <c r="D2" s="11"/>
      <c r="E2" s="11"/>
      <c r="F2" s="11"/>
    </row>
    <row r="4" spans="1:6" ht="30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</row>
    <row r="5" spans="1:6" ht="45">
      <c r="A5" s="1" t="s">
        <v>7</v>
      </c>
      <c r="B5" s="2" t="s">
        <v>8</v>
      </c>
      <c r="C5" s="1" t="s">
        <v>9</v>
      </c>
      <c r="D5" s="1">
        <f>200*65%</f>
        <v>130</v>
      </c>
      <c r="E5" s="3">
        <f>1.218*90*1</f>
        <v>109.62</v>
      </c>
      <c r="F5" s="4">
        <f>D5*E5</f>
        <v>14250.6</v>
      </c>
    </row>
    <row r="6" spans="1:6" ht="45">
      <c r="A6" s="1" t="s">
        <v>7</v>
      </c>
      <c r="B6" s="2" t="s">
        <v>8</v>
      </c>
      <c r="C6" s="1" t="s">
        <v>9</v>
      </c>
      <c r="D6" s="5">
        <f>200*35%</f>
        <v>70</v>
      </c>
      <c r="E6" s="3">
        <f>1.218*90*1.2</f>
        <v>131.54400000000001</v>
      </c>
      <c r="F6" s="4">
        <f>D6*E6</f>
        <v>9208.08</v>
      </c>
    </row>
    <row r="7" spans="1:6" ht="15.95" customHeight="1">
      <c r="A7" s="9" t="s">
        <v>10</v>
      </c>
      <c r="B7" s="9"/>
      <c r="C7" s="9"/>
      <c r="D7" s="9"/>
      <c r="E7" s="9"/>
      <c r="F7" s="6">
        <f>SUM(F5:F6)</f>
        <v>23458.68</v>
      </c>
    </row>
    <row r="8" spans="1:6" ht="15.95" customHeight="1">
      <c r="A8" s="9" t="s">
        <v>11</v>
      </c>
      <c r="B8" s="9"/>
      <c r="C8" s="9"/>
      <c r="D8" s="9"/>
      <c r="E8" s="9"/>
      <c r="F8" s="6">
        <f>F7*0.15</f>
        <v>3518.8020000000001</v>
      </c>
    </row>
    <row r="9" spans="1:6" ht="15.95" customHeight="1">
      <c r="A9" s="9" t="s">
        <v>12</v>
      </c>
      <c r="B9" s="9"/>
      <c r="C9" s="9"/>
      <c r="D9" s="9"/>
      <c r="E9" s="9"/>
      <c r="F9" s="6">
        <f>F7+F8</f>
        <v>26977.482</v>
      </c>
    </row>
    <row r="10" spans="1:6" ht="15.95" customHeight="1">
      <c r="A10" s="9" t="s">
        <v>13</v>
      </c>
      <c r="B10" s="9"/>
      <c r="C10" s="9"/>
      <c r="D10" s="9"/>
      <c r="E10" s="9"/>
      <c r="F10" s="6">
        <f>F9*0.24</f>
        <v>6474.5956799999994</v>
      </c>
    </row>
    <row r="11" spans="1:6" ht="15.95" customHeight="1">
      <c r="A11" s="9" t="s">
        <v>14</v>
      </c>
      <c r="B11" s="9"/>
      <c r="C11" s="9"/>
      <c r="D11" s="9"/>
      <c r="E11" s="9"/>
      <c r="F11" s="6">
        <f>F9+F10</f>
        <v>33452.077680000002</v>
      </c>
    </row>
    <row r="14" spans="1:6">
      <c r="B14" s="8" t="s">
        <v>16</v>
      </c>
      <c r="E14" s="8" t="s">
        <v>16</v>
      </c>
    </row>
    <row r="15" spans="1:6">
      <c r="B15" s="8" t="s">
        <v>17</v>
      </c>
      <c r="E15" s="8" t="s">
        <v>20</v>
      </c>
    </row>
    <row r="16" spans="1:6">
      <c r="B16" s="8"/>
      <c r="E16" s="8"/>
    </row>
    <row r="17" spans="2:5">
      <c r="B17" s="8"/>
      <c r="E17" s="8"/>
    </row>
    <row r="18" spans="2:5">
      <c r="B18" s="8" t="s">
        <v>18</v>
      </c>
      <c r="E18" s="8" t="s">
        <v>21</v>
      </c>
    </row>
    <row r="19" spans="2:5">
      <c r="B19" s="8" t="s">
        <v>19</v>
      </c>
      <c r="E19" s="8" t="s">
        <v>22</v>
      </c>
    </row>
  </sheetData>
  <mergeCells count="7">
    <mergeCell ref="A11:E11"/>
    <mergeCell ref="A1:F1"/>
    <mergeCell ref="A2:F2"/>
    <mergeCell ref="A7:E7"/>
    <mergeCell ref="A8:E8"/>
    <mergeCell ref="A9:E9"/>
    <mergeCell ref="A10:E1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Χρήστης των Windows</cp:lastModifiedBy>
  <cp:lastPrinted>2019-06-10T07:50:13Z</cp:lastPrinted>
  <dcterms:created xsi:type="dcterms:W3CDTF">2019-06-10T07:05:27Z</dcterms:created>
  <dcterms:modified xsi:type="dcterms:W3CDTF">2019-08-23T06:43:22Z</dcterms:modified>
</cp:coreProperties>
</file>